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2120" windowHeight="8835" tabRatio="513" activeTab="0"/>
  </bookViews>
  <sheets>
    <sheet name="ЗАКАЗ" sheetId="1" r:id="rId1"/>
    <sheet name="Инструкция по уходу за столами" sheetId="2" r:id="rId2"/>
    <sheet name="ПРИМЕР" sheetId="3" r:id="rId3"/>
    <sheet name="БД" sheetId="4" state="hidden" r:id="rId4"/>
  </sheets>
  <definedNames>
    <definedName name="OLE_LINK1" localSheetId="0">'ЗАКАЗ'!$A$37</definedName>
    <definedName name="OLE_LINK1" localSheetId="2">'ПРИМЕР'!$A$38</definedName>
    <definedName name="Конт">'БД'!$F$1:$I$8</definedName>
    <definedName name="МОДЕЛИ">'БД'!$E:$E</definedName>
    <definedName name="_xlnm.Print_Area" localSheetId="0">'ЗАКАЗ'!$A:$G</definedName>
    <definedName name="_xlnm.Print_Area" localSheetId="2">'ПРИМЕР'!$A:$G</definedName>
    <definedName name="Отделы">'БД'!$F$1:$F$8</definedName>
    <definedName name="ЦВЕТА">'БД'!$A:$A</definedName>
  </definedNames>
  <calcPr fullCalcOnLoad="1"/>
</workbook>
</file>

<file path=xl/sharedStrings.xml><?xml version="1.0" encoding="utf-8"?>
<sst xmlns="http://schemas.openxmlformats.org/spreadsheetml/2006/main" count="293" uniqueCount="246">
  <si>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</si>
  <si>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</si>
  <si>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</si>
  <si>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</si>
  <si>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</si>
  <si>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</si>
  <si>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</si>
  <si>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</si>
  <si>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</si>
  <si>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</si>
  <si>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</si>
  <si>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</si>
  <si>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</si>
  <si>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</si>
  <si>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</si>
  <si>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</si>
  <si>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</si>
  <si>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меламин бук</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</si>
  <si>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</si>
  <si>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</si>
  <si>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</si>
  <si>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</si>
  <si>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</si>
  <si>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</si>
  <si>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</si>
  <si>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</si>
  <si>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</si>
  <si>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</si>
  <si>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</si>
  <si>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</si>
  <si>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</si>
  <si>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</si>
  <si>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</si>
  <si>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</si>
  <si>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</si>
  <si>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</si>
  <si>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</si>
  <si>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</si>
  <si>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</si>
  <si>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</si>
  <si>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</si>
  <si>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</si>
  <si>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</si>
  <si>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</si>
  <si>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</si>
  <si>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</si>
  <si>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</si>
  <si>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</si>
  <si>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</si>
  <si>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</si>
  <si>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</si>
  <si>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</si>
  <si>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</si>
  <si>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</si>
  <si>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</si>
  <si>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самовывоз</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</si>
  <si>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</si>
  <si>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</si>
  <si>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корич. (ц47 т4934)</t>
  </si>
  <si>
    <t>к/з черный</t>
  </si>
  <si>
    <t>к/з белый</t>
  </si>
  <si>
    <t>к/з серый мрамор</t>
  </si>
  <si>
    <t>к/з зелен. (ц110 т4934)</t>
  </si>
  <si>
    <t>к/з светло-синий</t>
  </si>
  <si>
    <t>DPCV-1 (слон. кость)</t>
  </si>
  <si>
    <t>DPCV-4 (синий)</t>
  </si>
  <si>
    <t>DPCV-5 (черный)</t>
  </si>
  <si>
    <t>DPCV-6 (светло-зеленый)</t>
  </si>
  <si>
    <t>DPCV-8 (бежевый)</t>
  </si>
  <si>
    <t>DPCV-9 (темно-синий)</t>
  </si>
  <si>
    <t>DPCV-10 (горчичный)</t>
  </si>
  <si>
    <t>DPCV-11 (тем.-зеленый)</t>
  </si>
  <si>
    <t>DPCV-15 (темно-серый)</t>
  </si>
  <si>
    <t>DPCV-28 (терракота)</t>
  </si>
  <si>
    <t>DPCV-20 (жёлтый)</t>
  </si>
  <si>
    <t>к/з бежевый (ц45 т4763)</t>
  </si>
  <si>
    <t>флок Nubuk Blue (синий)</t>
  </si>
  <si>
    <t>флок Khaki (бежевый)</t>
  </si>
  <si>
    <t>флок Salmon (терракота)</t>
  </si>
  <si>
    <t>флок Richman Black (черный)</t>
  </si>
  <si>
    <t>сукно чёрное</t>
  </si>
  <si>
    <t>сукно серое</t>
  </si>
  <si>
    <t>флок детский (жёлтый фон)</t>
  </si>
  <si>
    <t>флок детский (розовый фон)</t>
  </si>
  <si>
    <t>меламин вишня</t>
  </si>
  <si>
    <t>меламин ольха</t>
  </si>
  <si>
    <t>меламин орех</t>
  </si>
  <si>
    <t>меламин белый кристалл</t>
  </si>
  <si>
    <t>меламин дуб беленый</t>
  </si>
  <si>
    <t>пластик 3004 (белый мрамор)</t>
  </si>
  <si>
    <t>пластик 5208 ("тигр")</t>
  </si>
  <si>
    <t>пластик 9119 (черная шагрень)</t>
  </si>
  <si>
    <t>пластик малахит</t>
  </si>
  <si>
    <t>пластик 7090 ("черепаха")</t>
  </si>
  <si>
    <t>пластик бук</t>
  </si>
  <si>
    <t>пластик вишня</t>
  </si>
  <si>
    <t>пластик 8060 (детский)</t>
  </si>
  <si>
    <t>Кромка ABS:</t>
  </si>
  <si>
    <t>черная</t>
  </si>
  <si>
    <t>белая</t>
  </si>
  <si>
    <t>серая</t>
  </si>
  <si>
    <t>ольха</t>
  </si>
  <si>
    <t>вишня</t>
  </si>
  <si>
    <t>орех</t>
  </si>
  <si>
    <t>МДФ клён белый</t>
  </si>
  <si>
    <t>МДФ бук</t>
  </si>
  <si>
    <t>МДФ ольха</t>
  </si>
  <si>
    <t>МДФ вишня</t>
  </si>
  <si>
    <t>МДФ черешня</t>
  </si>
  <si>
    <t>МДФ салатовый</t>
  </si>
  <si>
    <t>МДФ оранжевый</t>
  </si>
  <si>
    <t>МДФ розовый</t>
  </si>
  <si>
    <t>МДФ венге</t>
  </si>
  <si>
    <t>------------------------------------</t>
  </si>
  <si>
    <t>ткань белая (для ширм)</t>
  </si>
  <si>
    <t>ткань желтая (для ширм)</t>
  </si>
  <si>
    <t>материал заказчика</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</si>
  <si>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</si>
  <si>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</si>
  <si>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</si>
  <si>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</si>
  <si>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</si>
  <si>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</si>
  <si>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г.Реутов, ул.Победы, д.1</t>
  </si>
  <si>
    <t>metallist2010@bk.ru</t>
  </si>
  <si>
    <t>msk@zavodmebel.ru</t>
  </si>
  <si>
    <t>region@zavodmebel.ru</t>
  </si>
  <si>
    <t>spb@zavodmebel.ru</t>
  </si>
  <si>
    <t>Москва (г.Реутов)</t>
  </si>
  <si>
    <t>т/ф (495) 781-07-35, 517-25-00</t>
  </si>
  <si>
    <t>СПб, пр.Александровской фермы, д.23-Б</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</si>
  <si>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</si>
  <si>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</si>
  <si>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 xml:space="preserve"> </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</si>
  <si>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</si>
  <si>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</si>
  <si>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</si>
  <si>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</si>
  <si>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</si>
  <si>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</si>
  <si>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</si>
  <si>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</si>
  <si>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</si>
  <si>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</si>
  <si>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</si>
  <si>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</si>
  <si>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</si>
  <si>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</si>
  <si>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</si>
  <si>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</si>
  <si>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</si>
  <si>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</si>
  <si>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</si>
  <si>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</si>
  <si>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</si>
  <si>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</si>
  <si>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</si>
  <si>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</si>
  <si>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</si>
  <si>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</si>
  <si>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</si>
  <si>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</si>
  <si>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Р/с</t>
  </si>
  <si>
    <t>К/с</t>
  </si>
  <si>
    <t>Региональный отдел (юр. лица)</t>
  </si>
  <si>
    <t>Санкт-Петербург (юр. лица)</t>
  </si>
  <si>
    <t>к/з бордо (ц43 т4763)</t>
  </si>
  <si>
    <t>1. Срок изготовления (при отсутствии на складе) составляет, как правило, 10-15 рабочих дней.</t>
  </si>
  <si>
    <r>
      <t xml:space="preserve">2. Для юр. лиц - при самовывозе отгрузка осуществляется только при наличии печати или </t>
    </r>
    <r>
      <rPr>
        <b/>
        <sz val="9"/>
        <rFont val="Arial"/>
        <family val="2"/>
      </rPr>
      <t xml:space="preserve">оригинала </t>
    </r>
    <r>
      <rPr>
        <sz val="9"/>
        <rFont val="Arial"/>
        <family val="2"/>
      </rPr>
      <t>правильно оформленной доверенности. Позаботьтесь об этом заранее.</t>
    </r>
  </si>
  <si>
    <t>3.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</si>
  <si>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При получении товара Покупатель обязан осмотреть его на наличие дефектов.</t>
  </si>
  <si>
    <t>5.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</si>
  <si>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6.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</si>
  <si>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7. Покупатель ознакомлен с инструкцией по эксплуатации столов и столешниц.</t>
  </si>
  <si>
    <t>(при отправке по e-mail необязательно)</t>
  </si>
  <si>
    <t>Выберите отдел (из списка =&gt;):</t>
  </si>
  <si>
    <t>Н. Новгород</t>
  </si>
  <si>
    <t>т/ф (831) 229-35-74, 274-56-16</t>
  </si>
  <si>
    <t>г.Нижний Новгород, ул.Чаадаева, д.10-У</t>
  </si>
  <si>
    <t>nn@zavodmebel.ru</t>
  </si>
  <si>
    <t>т/ф (495) 562-35-45, 562-52-34</t>
  </si>
  <si>
    <t>Москва (г.Красногорск)</t>
  </si>
  <si>
    <t>г.Красногорск, Ильинский тупик, д.1-А3</t>
  </si>
  <si>
    <t>(863) 268-78-92, моб. 8-903-4375752</t>
  </si>
  <si>
    <t>ул. Орбитальная 12, офис 205</t>
  </si>
  <si>
    <t>Ростов-на-Дону (Орбитальная)</t>
  </si>
  <si>
    <t>mebelcomfort2011@mail.ru</t>
  </si>
  <si>
    <t>Ростов-на-Дону (Сальский)</t>
  </si>
  <si>
    <t>(863) 231-31-32, 8-903-434-35-35</t>
  </si>
  <si>
    <t>пер. Сальский 26/1, офис 6</t>
  </si>
  <si>
    <t>zavodmebelrostov@mail.ru</t>
  </si>
  <si>
    <t>ткань Wesley Berry</t>
  </si>
  <si>
    <t>ткань Wesley Ecru</t>
  </si>
  <si>
    <t>ткань Wesley Loden</t>
  </si>
  <si>
    <t>ткань Wesley Old-Gold</t>
  </si>
  <si>
    <t>ткань Wesley Mocha</t>
  </si>
  <si>
    <t>ткань Wesley Onyx</t>
  </si>
  <si>
    <t>к/з Певтер 13</t>
  </si>
  <si>
    <t>к/з Беж 17</t>
  </si>
  <si>
    <t>к/з Вайт силв 2</t>
  </si>
  <si>
    <t>к/з Brode 01</t>
  </si>
  <si>
    <t>к/з Баклажан</t>
  </si>
  <si>
    <t>пластик 6852 WG (Ясень, матовый)</t>
  </si>
  <si>
    <t>пластик 6873 D39 (Венге, матовый)</t>
  </si>
  <si>
    <t>пластик 6875 D39 (Тик, матовый)</t>
  </si>
  <si>
    <t>пластик 6929 MT (Соломка, матовый)</t>
  </si>
  <si>
    <t>пластик 6871 D39 (Дуглас, матовый)</t>
  </si>
  <si>
    <t>пластик 7214 MT (Песок, матовый)</t>
  </si>
  <si>
    <t>пластик 7203 GLOSS (Мрамор, глянец)</t>
  </si>
  <si>
    <t>пластик 7207 GLOSS ( Оникс, глянец)</t>
  </si>
  <si>
    <t>7792 Венге</t>
  </si>
  <si>
    <t>462W Дикая груша</t>
  </si>
  <si>
    <t>8819 Финобронза</t>
  </si>
  <si>
    <t>726W Вишня Моргана</t>
  </si>
  <si>
    <t>4739 Фанера</t>
  </si>
  <si>
    <t>9961 Ясень</t>
  </si>
  <si>
    <t>4936 Титан</t>
  </si>
  <si>
    <t>226W Акация Лэйклэнд</t>
  </si>
  <si>
    <t>шт.</t>
  </si>
  <si>
    <t>номер модели по прайсу (М1, М4…)</t>
  </si>
  <si>
    <t>МДФ баклажан (дорогой)</t>
  </si>
  <si>
    <t>МДФ флоренция (дорогой)</t>
  </si>
  <si>
    <t>МДФ лаванда бронза (дорогой)</t>
  </si>
  <si>
    <t>МДФ лаванда жемч. (дорогой)</t>
  </si>
  <si>
    <t>МДФ анегри (дорогой)</t>
  </si>
  <si>
    <t>МДФ лайм (дорогой)</t>
  </si>
  <si>
    <t>МДФ лиственница</t>
  </si>
  <si>
    <t>МДФ металлик (дорогой)</t>
  </si>
  <si>
    <t>меламин салатовый</t>
  </si>
  <si>
    <t>к/з Оранж</t>
  </si>
  <si>
    <t>к/з Punto brown</t>
  </si>
  <si>
    <t>к/з Punto black</t>
  </si>
  <si>
    <t>к/з Бархат</t>
  </si>
  <si>
    <t>к/з Зебра</t>
  </si>
  <si>
    <t>к/з Крокодил красный</t>
  </si>
  <si>
    <t>к/з Крокодил перламутровый</t>
  </si>
  <si>
    <t>---------- к/з дорогой (+10%)</t>
  </si>
  <si>
    <t>к/з Бархат красный</t>
  </si>
  <si>
    <r>
      <t>цвет кромки ABS, углы у столешницы скругл. или прямые</t>
    </r>
    <r>
      <rPr>
        <sz val="8"/>
        <rFont val="Arial Cyr"/>
        <family val="0"/>
      </rPr>
      <t>, цвет планки на спинке стула М43, цвет пюпитров и т.д.</t>
    </r>
  </si>
  <si>
    <t>Покупатель</t>
  </si>
  <si>
    <t>к/з Плетенка коричневая</t>
  </si>
  <si>
    <t>к/з Золото</t>
  </si>
  <si>
    <t>к/з Серебро</t>
  </si>
  <si>
    <t>к/з Фисташка</t>
  </si>
  <si>
    <t>т/ф (812) 362-02-02</t>
  </si>
  <si>
    <t>т/ф (812) 367-35-64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</si>
</sst>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8">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sz val="8"/>
      <name val="Helv"/>
      <family val="0"/>
    </font>
    <font>
      <u val="single"/>
      <sz val="10"/>
      <name val="Arial Cyr"/>
      <family val="0"/>
    </font>
    <font>
      <b/>
      <sz val="10"/>
      <name val="Arial"/>
      <family val="2"/>
    </font>
    <font>
      <b/>
      <sz val="18"/>
      <color indexed="10"/>
      <name val="Arial Cyr"/>
      <family val="0"/>
    </font>
    <font>
      <b/>
      <sz val="8"/>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8"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8">
    <xf numFmtId="0" fontId="0" fillId="0" borderId="0" xfId="0" applyAlignment="1">
      <alignment/>
    </xf>
    <xf numFmtId="0" fontId="0" fillId="0" borderId="0" xfId="0" applyAlignment="1">
      <alignment horizontal="left"/>
    </xf>
    <xf numFmtId="0" fontId="0" fillId="0" borderId="0" xfId="0" applyAlignment="1">
      <alignment vertical="center"/>
    </xf>
    <xf numFmtId="0" fontId="1" fillId="0" borderId="0" xfId="0" applyFont="1" applyAlignment="1">
      <alignment vertical="center" wrapText="1"/>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0" fillId="0" borderId="0" xfId="0" applyNumberFormat="1" applyAlignment="1">
      <alignment/>
    </xf>
    <xf numFmtId="0" fontId="4" fillId="0" borderId="0" xfId="0" applyFont="1" applyAlignment="1">
      <alignment/>
    </xf>
    <xf numFmtId="0" fontId="0" fillId="0" borderId="0" xfId="0" applyAlignment="1" quotePrefix="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59" applyFont="1" applyFill="1" applyProtection="1">
      <alignment/>
      <protection hidden="1"/>
    </xf>
    <xf numFmtId="0" fontId="1" fillId="0" borderId="0" xfId="59" applyFont="1" applyFill="1" applyBorder="1" applyProtection="1">
      <alignment/>
      <protection hidden="1"/>
    </xf>
    <xf numFmtId="0" fontId="1" fillId="0" borderId="0" xfId="59" applyFont="1" applyFill="1">
      <alignment/>
      <protection/>
    </xf>
    <xf numFmtId="0" fontId="1" fillId="0" borderId="0" xfId="59" applyFont="1" applyFill="1" applyBorder="1">
      <alignment/>
      <protection/>
    </xf>
    <xf numFmtId="0" fontId="19" fillId="0" borderId="0" xfId="0" applyFont="1" applyFill="1" applyAlignment="1">
      <alignment/>
    </xf>
    <xf numFmtId="0" fontId="1" fillId="0" borderId="0" xfId="0" applyFont="1" applyAlignment="1">
      <alignment/>
    </xf>
    <xf numFmtId="0" fontId="4" fillId="34" borderId="0" xfId="0" applyFont="1" applyFill="1" applyAlignment="1">
      <alignment/>
    </xf>
    <xf numFmtId="0" fontId="20" fillId="0" borderId="0" xfId="0" applyFont="1" applyAlignment="1">
      <alignment/>
    </xf>
    <xf numFmtId="0" fontId="21" fillId="0" borderId="0" xfId="0" applyFont="1" applyAlignment="1">
      <alignment vertical="center"/>
    </xf>
    <xf numFmtId="14" fontId="22" fillId="34" borderId="11" xfId="0" applyNumberFormat="1" applyFont="1" applyFill="1" applyBorder="1" applyAlignment="1">
      <alignment horizontal="center" vertical="center"/>
    </xf>
    <xf numFmtId="0" fontId="6" fillId="0" borderId="0" xfId="42" applyFill="1" applyBorder="1" applyAlignment="1" applyProtection="1">
      <alignment/>
      <protection/>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3" fillId="35" borderId="13" xfId="0" applyFont="1" applyFill="1" applyBorder="1" applyAlignment="1">
      <alignment vertical="center" wrapText="1"/>
    </xf>
    <xf numFmtId="0" fontId="1" fillId="35" borderId="14" xfId="0" applyFont="1" applyFill="1" applyBorder="1" applyAlignment="1">
      <alignment vertical="center" wrapText="1"/>
    </xf>
    <xf numFmtId="0" fontId="12" fillId="0" borderId="0" xfId="0" applyFont="1" applyAlignment="1">
      <alignment vertical="center" wrapText="1"/>
    </xf>
    <xf numFmtId="0" fontId="17" fillId="0" borderId="0" xfId="42" applyFont="1" applyAlignment="1" applyProtection="1">
      <alignment vertical="center"/>
      <protection/>
    </xf>
    <xf numFmtId="0" fontId="15" fillId="34" borderId="0" xfId="0" applyFont="1" applyFill="1" applyBorder="1" applyAlignment="1">
      <alignment/>
    </xf>
    <xf numFmtId="49" fontId="4" fillId="0" borderId="11" xfId="0" applyNumberFormat="1" applyFont="1" applyFill="1" applyBorder="1" applyAlignment="1">
      <alignment horizontal="left" shrinkToFit="1"/>
    </xf>
    <xf numFmtId="49" fontId="1" fillId="0" borderId="12" xfId="0" applyNumberFormat="1" applyFont="1" applyFill="1" applyBorder="1" applyAlignment="1">
      <alignment horizontal="left" shrinkToFit="1"/>
    </xf>
    <xf numFmtId="49" fontId="0" fillId="0" borderId="12" xfId="0" applyNumberFormat="1" applyFill="1" applyBorder="1" applyAlignment="1">
      <alignment horizontal="left" shrinkToFit="1"/>
    </xf>
    <xf numFmtId="49" fontId="0" fillId="0" borderId="12" xfId="0" applyNumberFormat="1" applyFont="1" applyFill="1" applyBorder="1" applyAlignment="1">
      <alignment horizontal="left" shrinkToFit="1"/>
    </xf>
    <xf numFmtId="49" fontId="7" fillId="0" borderId="12" xfId="42" applyNumberFormat="1" applyFont="1" applyBorder="1" applyAlignment="1" applyProtection="1">
      <alignment horizontal="left" shrinkToFit="1"/>
      <protection/>
    </xf>
    <xf numFmtId="49" fontId="3" fillId="0" borderId="13" xfId="0" applyNumberFormat="1" applyFont="1" applyBorder="1" applyAlignment="1">
      <alignment vertical="center" wrapText="1"/>
    </xf>
    <xf numFmtId="49" fontId="3" fillId="0" borderId="14" xfId="0" applyNumberFormat="1" applyFont="1" applyBorder="1" applyAlignment="1">
      <alignment vertical="center" wrapText="1"/>
    </xf>
    <xf numFmtId="49" fontId="4" fillId="34" borderId="11" xfId="0" applyNumberFormat="1" applyFont="1" applyFill="1" applyBorder="1" applyAlignment="1">
      <alignment horizontal="left"/>
    </xf>
    <xf numFmtId="0" fontId="1" fillId="35" borderId="13"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31</xdr:row>
      <xdr:rowOff>19050</xdr:rowOff>
    </xdr:from>
    <xdr:to>
      <xdr:col>5</xdr:col>
      <xdr:colOff>400050</xdr:colOff>
      <xdr:row>31</xdr:row>
      <xdr:rowOff>142875</xdr:rowOff>
    </xdr:to>
    <xdr:pic>
      <xdr:nvPicPr>
        <xdr:cNvPr id="1" name="CheckBox2"/>
        <xdr:cNvPicPr preferRelativeResize="1">
          <a:picLocks noChangeAspect="1"/>
        </xdr:cNvPicPr>
      </xdr:nvPicPr>
      <xdr:blipFill>
        <a:blip r:embed="rId1"/>
        <a:stretch>
          <a:fillRect/>
        </a:stretch>
      </xdr:blipFill>
      <xdr:spPr>
        <a:xfrm>
          <a:off x="5210175" y="6162675"/>
          <a:ext cx="161925" cy="123825"/>
        </a:xfrm>
        <a:prstGeom prst="rect">
          <a:avLst/>
        </a:prstGeom>
        <a:solidFill>
          <a:srgbClr val="FFFFFF"/>
        </a:solidFill>
        <a:ln w="1" cmpd="sng">
          <a:noFill/>
        </a:ln>
      </xdr:spPr>
    </xdr:pic>
    <xdr:clientData/>
  </xdr:twoCellAnchor>
  <xdr:twoCellAnchor editAs="oneCell">
    <xdr:from>
      <xdr:col>5</xdr:col>
      <xdr:colOff>238125</xdr:colOff>
      <xdr:row>33</xdr:row>
      <xdr:rowOff>19050</xdr:rowOff>
    </xdr:from>
    <xdr:to>
      <xdr:col>5</xdr:col>
      <xdr:colOff>400050</xdr:colOff>
      <xdr:row>33</xdr:row>
      <xdr:rowOff>142875</xdr:rowOff>
    </xdr:to>
    <xdr:pic>
      <xdr:nvPicPr>
        <xdr:cNvPr id="2" name="CheckBox1"/>
        <xdr:cNvPicPr preferRelativeResize="1">
          <a:picLocks noChangeAspect="1"/>
        </xdr:cNvPicPr>
      </xdr:nvPicPr>
      <xdr:blipFill>
        <a:blip r:embed="rId1"/>
        <a:stretch>
          <a:fillRect/>
        </a:stretch>
      </xdr:blipFill>
      <xdr:spPr>
        <a:xfrm>
          <a:off x="5210175" y="6381750"/>
          <a:ext cx="161925" cy="1238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ebelcomfort2011@mail.ru" TargetMode="External" /><Relationship Id="rId2" Type="http://schemas.openxmlformats.org/officeDocument/2006/relationships/hyperlink" Target="mailto:zavodmebelrostov@mail.ru"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G49"/>
  <sheetViews>
    <sheetView tabSelected="1"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4.125" style="0" customWidth="1"/>
    <col min="6" max="6" width="8.25390625" style="0" customWidth="1"/>
    <col min="7" max="7" width="37.25390625" style="0" customWidth="1"/>
  </cols>
  <sheetData>
    <row r="1" spans="1:7" ht="15" customHeight="1">
      <c r="A1" s="6" t="s">
        <v>239</v>
      </c>
      <c r="C1" s="79"/>
      <c r="D1" s="79"/>
      <c r="E1" s="79"/>
      <c r="F1" s="56"/>
      <c r="G1" s="65" t="s">
        <v>164</v>
      </c>
    </row>
    <row r="2" spans="1:7" ht="13.5" customHeight="1">
      <c r="A2" s="6" t="s">
        <v>48</v>
      </c>
      <c r="B2" s="55"/>
      <c r="C2" s="80"/>
      <c r="D2" s="80"/>
      <c r="E2" s="80"/>
      <c r="F2" s="56"/>
      <c r="G2" t="str">
        <f>VLOOKUP($G$1,Конт,3,FALSE)</f>
        <v>СПб, пр.Александровской фермы, д.23-Б</v>
      </c>
    </row>
    <row r="3" spans="1:7" ht="13.5" customHeight="1">
      <c r="A3" s="6" t="s">
        <v>53</v>
      </c>
      <c r="B3" s="55"/>
      <c r="C3" s="80"/>
      <c r="D3" s="80"/>
      <c r="E3" s="80"/>
      <c r="F3" s="56"/>
      <c r="G3" t="str">
        <f>VLOOKUP($G$1,Конт,2,FALSE)</f>
        <v>т/ф (812) 362-02-02</v>
      </c>
    </row>
    <row r="4" spans="1:7" ht="13.5" customHeight="1">
      <c r="A4" s="6" t="s">
        <v>7</v>
      </c>
      <c r="B4" s="55"/>
      <c r="C4" s="81"/>
      <c r="D4" s="81"/>
      <c r="E4" s="81"/>
      <c r="F4" s="56"/>
      <c r="G4" s="66" t="str">
        <f>IF(VLOOKUP($G$1,Конт,4,FALSE)&lt;&gt;"",VLOOKUP($G$1,Конт,4,FALSE),"")</f>
        <v>region@zavodmebel.ru</v>
      </c>
    </row>
    <row r="5" spans="1:6" ht="13.5" customHeight="1">
      <c r="A5" s="6" t="s">
        <v>162</v>
      </c>
      <c r="B5" s="55"/>
      <c r="C5" s="81"/>
      <c r="D5" s="81"/>
      <c r="E5" s="81"/>
      <c r="F5" s="56"/>
    </row>
    <row r="6" spans="1:6" ht="13.5" customHeight="1">
      <c r="A6" s="6" t="s">
        <v>50</v>
      </c>
      <c r="B6" s="55"/>
      <c r="C6" s="81"/>
      <c r="D6" s="81"/>
      <c r="E6" s="81"/>
      <c r="F6" s="56"/>
    </row>
    <row r="7" spans="1:6" ht="13.5" customHeight="1">
      <c r="A7" s="6" t="s">
        <v>163</v>
      </c>
      <c r="B7" s="55"/>
      <c r="C7" s="81"/>
      <c r="D7" s="81"/>
      <c r="E7" s="81"/>
      <c r="F7" s="56"/>
    </row>
    <row r="8" spans="1:6" ht="13.5" customHeight="1">
      <c r="A8" s="6" t="s">
        <v>52</v>
      </c>
      <c r="B8" s="55"/>
      <c r="C8" s="81"/>
      <c r="D8" s="81"/>
      <c r="E8" s="81"/>
      <c r="F8" s="56"/>
    </row>
    <row r="9" spans="1:6" ht="15" customHeight="1">
      <c r="A9" s="6" t="s">
        <v>1</v>
      </c>
      <c r="C9" s="82"/>
      <c r="D9" s="82"/>
      <c r="E9" s="82"/>
      <c r="F9" s="56"/>
    </row>
    <row r="10" spans="1:6" ht="15" customHeight="1">
      <c r="A10" s="6" t="s">
        <v>2</v>
      </c>
      <c r="C10" s="81"/>
      <c r="D10" s="81"/>
      <c r="E10" s="81"/>
      <c r="F10" s="56"/>
    </row>
    <row r="11" spans="1:6" ht="15" customHeight="1">
      <c r="A11" s="6" t="s">
        <v>3</v>
      </c>
      <c r="C11" s="83"/>
      <c r="D11" s="83"/>
      <c r="E11" s="83"/>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219</v>
      </c>
      <c r="C14" s="41" t="s">
        <v>218</v>
      </c>
      <c r="D14" s="42" t="s">
        <v>38</v>
      </c>
      <c r="E14" s="42" t="s">
        <v>117</v>
      </c>
      <c r="F14" s="74" t="s">
        <v>238</v>
      </c>
      <c r="G14" s="75"/>
    </row>
    <row r="15" spans="1:7" s="2" customFormat="1" ht="19.5" customHeight="1">
      <c r="A15" s="26">
        <v>1</v>
      </c>
      <c r="B15" s="8"/>
      <c r="C15" s="9"/>
      <c r="D15" s="7"/>
      <c r="E15" s="7"/>
      <c r="F15" s="70"/>
      <c r="G15" s="71"/>
    </row>
    <row r="16" spans="1:7" s="2" customFormat="1" ht="19.5" customHeight="1">
      <c r="A16" s="26">
        <f>A15+1</f>
        <v>2</v>
      </c>
      <c r="B16" s="8"/>
      <c r="C16" s="9"/>
      <c r="D16" s="7"/>
      <c r="E16" s="7"/>
      <c r="F16" s="70"/>
      <c r="G16" s="71"/>
    </row>
    <row r="17" spans="1:7" s="2" customFormat="1" ht="19.5" customHeight="1">
      <c r="A17" s="26">
        <f aca="true" t="shared" si="0" ref="A17:A24">A16+1</f>
        <v>3</v>
      </c>
      <c r="B17" s="8"/>
      <c r="C17" s="9"/>
      <c r="D17" s="7"/>
      <c r="E17" s="7"/>
      <c r="F17" s="70"/>
      <c r="G17" s="71"/>
    </row>
    <row r="18" spans="1:7" s="2" customFormat="1" ht="19.5" customHeight="1">
      <c r="A18" s="26">
        <f t="shared" si="0"/>
        <v>4</v>
      </c>
      <c r="B18" s="8"/>
      <c r="C18" s="9"/>
      <c r="D18" s="7"/>
      <c r="E18" s="7"/>
      <c r="F18" s="70"/>
      <c r="G18" s="71"/>
    </row>
    <row r="19" spans="1:7" s="2" customFormat="1" ht="19.5" customHeight="1">
      <c r="A19" s="26">
        <f t="shared" si="0"/>
        <v>5</v>
      </c>
      <c r="B19" s="8"/>
      <c r="C19" s="9"/>
      <c r="D19" s="7"/>
      <c r="E19" s="7"/>
      <c r="F19" s="70"/>
      <c r="G19" s="71"/>
    </row>
    <row r="20" spans="1:7" s="2" customFormat="1" ht="18" customHeight="1">
      <c r="A20" s="26">
        <f t="shared" si="0"/>
        <v>6</v>
      </c>
      <c r="B20" s="8"/>
      <c r="C20" s="9"/>
      <c r="D20" s="7"/>
      <c r="E20" s="7"/>
      <c r="F20" s="70"/>
      <c r="G20" s="71"/>
    </row>
    <row r="21" spans="1:7" s="2" customFormat="1" ht="19.5" customHeight="1">
      <c r="A21" s="26">
        <f t="shared" si="0"/>
        <v>7</v>
      </c>
      <c r="B21" s="8"/>
      <c r="C21" s="9"/>
      <c r="D21" s="7"/>
      <c r="E21" s="7"/>
      <c r="F21" s="70"/>
      <c r="G21" s="71"/>
    </row>
    <row r="22" spans="1:7" s="2" customFormat="1" ht="19.5" customHeight="1">
      <c r="A22" s="26">
        <f t="shared" si="0"/>
        <v>8</v>
      </c>
      <c r="B22" s="8"/>
      <c r="C22" s="9"/>
      <c r="D22" s="7"/>
      <c r="E22" s="7"/>
      <c r="F22" s="70"/>
      <c r="G22" s="71"/>
    </row>
    <row r="23" spans="1:7" s="2" customFormat="1" ht="21" customHeight="1">
      <c r="A23" s="26">
        <f t="shared" si="0"/>
        <v>9</v>
      </c>
      <c r="B23" s="8"/>
      <c r="C23" s="9"/>
      <c r="D23" s="7"/>
      <c r="E23" s="7"/>
      <c r="F23" s="70"/>
      <c r="G23" s="71"/>
    </row>
    <row r="24" spans="1:7" s="2" customFormat="1" ht="19.5" customHeight="1">
      <c r="A24" s="26">
        <f t="shared" si="0"/>
        <v>10</v>
      </c>
      <c r="B24" s="8"/>
      <c r="C24" s="9"/>
      <c r="D24" s="7"/>
      <c r="E24" s="7"/>
      <c r="F24" s="70"/>
      <c r="G24" s="71"/>
    </row>
    <row r="25" ht="7.5" customHeight="1"/>
    <row r="26" spans="1:6" ht="20.25" customHeight="1">
      <c r="A26" s="45" t="s">
        <v>57</v>
      </c>
      <c r="E26" s="68"/>
      <c r="F26" s="57"/>
    </row>
    <row r="27" ht="8.25" customHeight="1">
      <c r="F27" s="58"/>
    </row>
    <row r="28" spans="1:7" ht="12.75">
      <c r="A28" s="6" t="s">
        <v>54</v>
      </c>
      <c r="C28" s="78" t="s">
        <v>55</v>
      </c>
      <c r="D28" s="78"/>
      <c r="E28" s="78"/>
      <c r="F28" s="78"/>
      <c r="G28" s="45"/>
    </row>
    <row r="29" ht="8.25" customHeight="1">
      <c r="G29" s="4"/>
    </row>
    <row r="30" spans="1:7" ht="12.75">
      <c r="A30" s="51" t="s">
        <v>121</v>
      </c>
      <c r="G30" s="4"/>
    </row>
    <row r="31" ht="4.5" customHeight="1">
      <c r="F31" s="53"/>
    </row>
    <row r="32" spans="1:7" ht="12.75">
      <c r="A32" s="1" t="s">
        <v>134</v>
      </c>
      <c r="F32" s="47"/>
      <c r="G32" s="64" t="s">
        <v>161</v>
      </c>
    </row>
    <row r="33" ht="4.5" customHeight="1">
      <c r="F33" s="53"/>
    </row>
    <row r="34" spans="1:7" ht="12.75">
      <c r="A34" s="1" t="s">
        <v>135</v>
      </c>
      <c r="F34" s="47"/>
      <c r="G34" s="64" t="s">
        <v>161</v>
      </c>
    </row>
    <row r="35" spans="1:6" ht="12.75">
      <c r="A35" s="52" t="s">
        <v>122</v>
      </c>
      <c r="B35" s="37"/>
      <c r="C35" s="37"/>
      <c r="D35" s="37"/>
      <c r="E35" s="37"/>
      <c r="F35" s="37"/>
    </row>
    <row r="36" ht="11.25" customHeight="1">
      <c r="A36" s="38"/>
    </row>
    <row r="37" spans="1:6" s="2" customFormat="1" ht="12.75" customHeight="1">
      <c r="A37" s="67" t="s">
        <v>34</v>
      </c>
      <c r="B37" s="34"/>
      <c r="C37" s="34"/>
      <c r="D37" s="34"/>
      <c r="E37" s="34"/>
      <c r="F37" s="34"/>
    </row>
    <row r="38" spans="1:7" s="2" customFormat="1" ht="12.75" customHeight="1">
      <c r="A38" s="76" t="s">
        <v>167</v>
      </c>
      <c r="B38" s="76"/>
      <c r="C38" s="76"/>
      <c r="D38" s="76"/>
      <c r="E38" s="76"/>
      <c r="F38" s="76"/>
      <c r="G38" s="76"/>
    </row>
    <row r="39" spans="1:7" s="2" customFormat="1" ht="27" customHeight="1">
      <c r="A39" s="76" t="s">
        <v>168</v>
      </c>
      <c r="B39" s="76"/>
      <c r="C39" s="76"/>
      <c r="D39" s="76"/>
      <c r="E39" s="76"/>
      <c r="F39" s="76"/>
      <c r="G39" s="76"/>
    </row>
    <row r="40" spans="1:7" s="2" customFormat="1" ht="40.5" customHeight="1">
      <c r="A40" s="76" t="s">
        <v>169</v>
      </c>
      <c r="B40" s="76"/>
      <c r="C40" s="76"/>
      <c r="D40" s="76"/>
      <c r="E40" s="76"/>
      <c r="F40" s="76"/>
      <c r="G40" s="76"/>
    </row>
    <row r="41" spans="1:7" s="2" customFormat="1" ht="13.5" customHeight="1">
      <c r="A41" s="76" t="s">
        <v>170</v>
      </c>
      <c r="B41" s="76"/>
      <c r="C41" s="76"/>
      <c r="D41" s="76"/>
      <c r="E41" s="76"/>
      <c r="F41" s="76"/>
      <c r="G41" s="76"/>
    </row>
    <row r="42" spans="1:7" s="2" customFormat="1" ht="27" customHeight="1">
      <c r="A42" s="76" t="s">
        <v>171</v>
      </c>
      <c r="B42" s="76"/>
      <c r="C42" s="76"/>
      <c r="D42" s="76"/>
      <c r="E42" s="76"/>
      <c r="F42" s="76"/>
      <c r="G42" s="76"/>
    </row>
    <row r="43" spans="1:7" s="2" customFormat="1" ht="51" customHeight="1">
      <c r="A43" s="76" t="s">
        <v>172</v>
      </c>
      <c r="B43" s="76"/>
      <c r="C43" s="76"/>
      <c r="D43" s="76"/>
      <c r="E43" s="76"/>
      <c r="F43" s="76"/>
      <c r="G43" s="76"/>
    </row>
    <row r="44" spans="1:7" s="2" customFormat="1" ht="13.5" customHeight="1">
      <c r="A44" s="77" t="s">
        <v>173</v>
      </c>
      <c r="B44" s="77"/>
      <c r="C44" s="77"/>
      <c r="D44" s="77"/>
      <c r="E44" s="77"/>
      <c r="F44" s="77"/>
      <c r="G44" s="77"/>
    </row>
    <row r="45" spans="2:7" ht="12.75">
      <c r="B45" s="16"/>
      <c r="C45" s="16"/>
      <c r="D45" s="16"/>
      <c r="E45" s="16"/>
      <c r="F45" s="16"/>
      <c r="G45" s="16"/>
    </row>
    <row r="46" spans="2:7" ht="12.75">
      <c r="B46" s="16"/>
      <c r="C46" s="16"/>
      <c r="D46" s="16"/>
      <c r="E46" s="16"/>
      <c r="F46" s="16"/>
      <c r="G46" s="16"/>
    </row>
    <row r="47" spans="3:7" ht="12.75">
      <c r="C47" s="18" t="s">
        <v>37</v>
      </c>
      <c r="D47" s="48"/>
      <c r="F47" s="18" t="s">
        <v>36</v>
      </c>
      <c r="G47" s="49"/>
    </row>
    <row r="48" ht="12.75">
      <c r="G48" s="13" t="s">
        <v>174</v>
      </c>
    </row>
    <row r="49" ht="12.75">
      <c r="E49" s="13"/>
    </row>
  </sheetData>
  <sheetProtection/>
  <mergeCells count="31">
    <mergeCell ref="C11:E11"/>
    <mergeCell ref="C5:E5"/>
    <mergeCell ref="C6:E6"/>
    <mergeCell ref="C7:E7"/>
    <mergeCell ref="C8:E8"/>
    <mergeCell ref="A44:G44"/>
    <mergeCell ref="A41:G41"/>
    <mergeCell ref="A43:G43"/>
    <mergeCell ref="C28:F28"/>
    <mergeCell ref="C1:E1"/>
    <mergeCell ref="C2:E2"/>
    <mergeCell ref="C3:E3"/>
    <mergeCell ref="C4:E4"/>
    <mergeCell ref="C9:E9"/>
    <mergeCell ref="C10:E10"/>
    <mergeCell ref="F22:G22"/>
    <mergeCell ref="F23:G23"/>
    <mergeCell ref="F24:G24"/>
    <mergeCell ref="A42:G42"/>
    <mergeCell ref="A39:G39"/>
    <mergeCell ref="A40:G40"/>
    <mergeCell ref="A38:G38"/>
    <mergeCell ref="F21:G21"/>
    <mergeCell ref="F17:G17"/>
    <mergeCell ref="F18:G18"/>
    <mergeCell ref="F19:G19"/>
    <mergeCell ref="F20:G20"/>
    <mergeCell ref="F13:G13"/>
    <mergeCell ref="F14:G14"/>
    <mergeCell ref="F15:G15"/>
    <mergeCell ref="F16:G16"/>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qref="E15:E24">
      <formula1>ЦВЕТА</formula1>
    </dataValidation>
    <dataValidation type="list" allowBlank="1" showInputMessage="1" showErrorMessage="1" sqref="G1">
      <formula1>Отделы</formula1>
    </dataValidation>
    <dataValidation type="list" allowBlank="1" showInputMessage="1" sqref="C28:F28">
      <formula1>"самовывоз,местная доставка по городу по факт. адресу,доставка через транспортную компанию (укажите) - ,контейнер"</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(9005),белый,бежевый (1001),коричневый (8017),синий (5002),араб.медь,араб.алюм.,патина зеленая,патина золото,некраш.металл"</formula1>
    </dataValidation>
  </dataValidations>
  <hyperlinks>
    <hyperlink ref="A44"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s>
  <printOptions/>
  <pageMargins left="0.4" right="0.3" top="0.39" bottom="0.2" header="0.2" footer="0.21"/>
  <pageSetup fitToHeight="1" fitToWidth="1"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sheetPr codeName="Лист2">
    <tabColor indexed="47"/>
  </sheetPr>
  <dimension ref="A1:A10"/>
  <sheetViews>
    <sheetView zoomScalePageLayoutView="0" workbookViewId="0" topLeftCell="A1">
      <selection activeCell="A1" sqref="A1"/>
    </sheetView>
  </sheetViews>
  <sheetFormatPr defaultColWidth="111.25390625" defaultRowHeight="12.75"/>
  <cols>
    <col min="1" max="1" width="111.25390625" style="24" customWidth="1"/>
    <col min="2" max="16384" width="111.25390625" style="19" customWidth="1"/>
  </cols>
  <sheetData>
    <row r="1" ht="54.75" customHeight="1">
      <c r="A1" s="20" t="s">
        <v>39</v>
      </c>
    </row>
    <row r="2" ht="149.25" customHeight="1">
      <c r="A2" s="22" t="s">
        <v>40</v>
      </c>
    </row>
    <row r="3" ht="15.75">
      <c r="A3" s="23" t="s">
        <v>41</v>
      </c>
    </row>
    <row r="4" ht="15.75">
      <c r="A4" s="22" t="s">
        <v>42</v>
      </c>
    </row>
    <row r="5" ht="15.75">
      <c r="A5" s="22" t="s">
        <v>43</v>
      </c>
    </row>
    <row r="6" ht="31.5">
      <c r="A6" s="22" t="s">
        <v>44</v>
      </c>
    </row>
    <row r="7" ht="15.75">
      <c r="A7" s="22" t="s">
        <v>45</v>
      </c>
    </row>
    <row r="8" ht="15.75">
      <c r="A8" s="21"/>
    </row>
    <row r="9" ht="15.75">
      <c r="A9" s="23" t="s">
        <v>46</v>
      </c>
    </row>
    <row r="10" ht="80.25" customHeight="1">
      <c r="A10" s="22" t="s">
        <v>47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indexed="10"/>
    <pageSetUpPr fitToPage="1"/>
  </sheetPr>
  <dimension ref="A1:G50"/>
  <sheetViews>
    <sheetView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0.00390625" style="0" customWidth="1"/>
    <col min="6" max="6" width="11.25390625" style="0" customWidth="1"/>
    <col min="7" max="7" width="36.75390625" style="0" customWidth="1"/>
  </cols>
  <sheetData>
    <row r="1" spans="1:7" ht="15" customHeight="1">
      <c r="A1" s="6" t="s">
        <v>32</v>
      </c>
      <c r="C1" s="86" t="s">
        <v>145</v>
      </c>
      <c r="D1" s="86"/>
      <c r="E1" s="86"/>
      <c r="F1" s="56"/>
      <c r="G1" s="65" t="s">
        <v>165</v>
      </c>
    </row>
    <row r="2" spans="1:7" ht="13.5" customHeight="1">
      <c r="A2" s="54" t="s">
        <v>48</v>
      </c>
      <c r="B2" s="55"/>
      <c r="C2" s="27" t="s">
        <v>146</v>
      </c>
      <c r="D2" s="28"/>
      <c r="E2" s="28"/>
      <c r="F2" s="56"/>
      <c r="G2" t="str">
        <f>VLOOKUP($G$1,Конт,3,FALSE)</f>
        <v>СПб, пр.Александровской фермы, д.23-Б</v>
      </c>
    </row>
    <row r="3" spans="1:7" ht="13.5" customHeight="1">
      <c r="A3" s="54" t="s">
        <v>49</v>
      </c>
      <c r="B3" s="55"/>
      <c r="C3" s="27" t="s">
        <v>147</v>
      </c>
      <c r="D3" s="28"/>
      <c r="E3" s="28"/>
      <c r="F3" s="56"/>
      <c r="G3" t="str">
        <f>VLOOKUP($G$1,Конт,2,FALSE)</f>
        <v>т/ф (812) 367-35-64</v>
      </c>
    </row>
    <row r="4" spans="1:7" ht="13.5" customHeight="1">
      <c r="A4" s="54" t="s">
        <v>50</v>
      </c>
      <c r="B4" s="55"/>
      <c r="C4" s="27" t="s">
        <v>150</v>
      </c>
      <c r="D4" s="28"/>
      <c r="E4" s="28"/>
      <c r="F4" s="56"/>
      <c r="G4" s="66" t="str">
        <f>IF(VLOOKUP($G$1,Конт,4,FALSE)&lt;&gt;"",VLOOKUP($G$1,Конт,4,FALSE),"")</f>
        <v>spb@zavodmebel.ru</v>
      </c>
    </row>
    <row r="5" spans="1:6" ht="13.5" customHeight="1">
      <c r="A5" s="54" t="s">
        <v>51</v>
      </c>
      <c r="B5" s="55"/>
      <c r="C5" s="27" t="s">
        <v>148</v>
      </c>
      <c r="D5" s="28"/>
      <c r="E5" s="28"/>
      <c r="F5" s="56"/>
    </row>
    <row r="6" spans="1:6" ht="13.5" customHeight="1">
      <c r="A6" s="54" t="s">
        <v>52</v>
      </c>
      <c r="B6" s="55"/>
      <c r="C6" s="27" t="s">
        <v>149</v>
      </c>
      <c r="D6" s="28"/>
      <c r="E6" s="28"/>
      <c r="F6" s="56"/>
    </row>
    <row r="7" spans="1:6" ht="13.5" customHeight="1">
      <c r="A7" s="54" t="s">
        <v>53</v>
      </c>
      <c r="B7" s="55"/>
      <c r="C7" s="27" t="s">
        <v>151</v>
      </c>
      <c r="D7" s="28"/>
      <c r="E7" s="28"/>
      <c r="F7" s="56"/>
    </row>
    <row r="8" spans="1:6" ht="13.5" customHeight="1">
      <c r="A8" s="54" t="s">
        <v>7</v>
      </c>
      <c r="B8" s="55"/>
      <c r="C8" s="29" t="s">
        <v>9</v>
      </c>
      <c r="D8" s="28"/>
      <c r="E8" s="28"/>
      <c r="F8" s="56"/>
    </row>
    <row r="9" spans="1:6" ht="15" customHeight="1">
      <c r="A9" s="6" t="s">
        <v>1</v>
      </c>
      <c r="C9" s="33" t="s">
        <v>153</v>
      </c>
      <c r="D9" s="31"/>
      <c r="E9" s="31"/>
      <c r="F9" s="56"/>
    </row>
    <row r="10" spans="1:6" ht="15" customHeight="1">
      <c r="A10" s="6" t="s">
        <v>2</v>
      </c>
      <c r="C10" s="30" t="s">
        <v>152</v>
      </c>
      <c r="D10" s="31"/>
      <c r="E10" s="31"/>
      <c r="F10" s="56"/>
    </row>
    <row r="11" spans="1:6" ht="15" customHeight="1">
      <c r="A11" s="5" t="s">
        <v>3</v>
      </c>
      <c r="C11" s="32" t="s">
        <v>8</v>
      </c>
      <c r="D11" s="28"/>
      <c r="E11" s="28"/>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120</v>
      </c>
      <c r="C14" s="41"/>
      <c r="D14" s="42" t="s">
        <v>38</v>
      </c>
      <c r="E14" s="42" t="s">
        <v>117</v>
      </c>
      <c r="F14" s="87" t="s">
        <v>56</v>
      </c>
      <c r="G14" s="75"/>
    </row>
    <row r="15" spans="1:7" s="2" customFormat="1" ht="19.5" customHeight="1">
      <c r="A15" s="26">
        <v>1</v>
      </c>
      <c r="B15" s="8" t="s">
        <v>26</v>
      </c>
      <c r="C15" s="9">
        <v>19</v>
      </c>
      <c r="D15" s="7" t="s">
        <v>138</v>
      </c>
      <c r="E15" s="7"/>
      <c r="F15" s="84" t="s">
        <v>27</v>
      </c>
      <c r="G15" s="85"/>
    </row>
    <row r="16" spans="1:7" s="2" customFormat="1" ht="19.5" customHeight="1">
      <c r="A16" s="26">
        <f aca="true" t="shared" si="0" ref="A16:A24">A15+1</f>
        <v>2</v>
      </c>
      <c r="B16" s="8" t="s">
        <v>11</v>
      </c>
      <c r="C16" s="9">
        <v>8</v>
      </c>
      <c r="D16" s="7" t="s">
        <v>12</v>
      </c>
      <c r="E16" s="7" t="s">
        <v>64</v>
      </c>
      <c r="F16" s="84" t="s">
        <v>13</v>
      </c>
      <c r="G16" s="85"/>
    </row>
    <row r="17" spans="1:7" s="2" customFormat="1" ht="19.5" customHeight="1">
      <c r="A17" s="26">
        <f t="shared" si="0"/>
        <v>3</v>
      </c>
      <c r="B17" s="8" t="s">
        <v>14</v>
      </c>
      <c r="C17" s="9">
        <v>1</v>
      </c>
      <c r="D17" s="7" t="s">
        <v>10</v>
      </c>
      <c r="E17" s="7" t="s">
        <v>63</v>
      </c>
      <c r="F17" s="84" t="s">
        <v>15</v>
      </c>
      <c r="G17" s="85"/>
    </row>
    <row r="18" spans="1:7" s="2" customFormat="1" ht="19.5" customHeight="1">
      <c r="A18" s="26">
        <f t="shared" si="0"/>
        <v>4</v>
      </c>
      <c r="B18" s="8" t="s">
        <v>22</v>
      </c>
      <c r="C18" s="9">
        <v>2</v>
      </c>
      <c r="D18" s="7" t="s">
        <v>139</v>
      </c>
      <c r="E18" s="7" t="s">
        <v>82</v>
      </c>
      <c r="F18" s="84" t="s">
        <v>23</v>
      </c>
      <c r="G18" s="85"/>
    </row>
    <row r="19" spans="1:7" s="2" customFormat="1" ht="19.5" customHeight="1">
      <c r="A19" s="26">
        <f t="shared" si="0"/>
        <v>5</v>
      </c>
      <c r="B19" s="8" t="s">
        <v>20</v>
      </c>
      <c r="C19" s="9">
        <v>4</v>
      </c>
      <c r="D19" s="7" t="s">
        <v>140</v>
      </c>
      <c r="E19" s="7" t="s">
        <v>81</v>
      </c>
      <c r="F19" s="84" t="s">
        <v>21</v>
      </c>
      <c r="G19" s="85"/>
    </row>
    <row r="20" spans="1:7" s="2" customFormat="1" ht="18" customHeight="1">
      <c r="A20" s="26">
        <f t="shared" si="0"/>
        <v>6</v>
      </c>
      <c r="B20" s="8" t="s">
        <v>16</v>
      </c>
      <c r="C20" s="9">
        <v>8</v>
      </c>
      <c r="D20" s="7" t="s">
        <v>141</v>
      </c>
      <c r="E20" s="7" t="s">
        <v>93</v>
      </c>
      <c r="F20" s="84" t="s">
        <v>158</v>
      </c>
      <c r="G20" s="85"/>
    </row>
    <row r="21" spans="1:7" s="2" customFormat="1" ht="19.5" customHeight="1">
      <c r="A21" s="26">
        <f t="shared" si="0"/>
        <v>7</v>
      </c>
      <c r="B21" s="8" t="s">
        <v>24</v>
      </c>
      <c r="C21" s="9">
        <v>1</v>
      </c>
      <c r="D21" s="7" t="s">
        <v>142</v>
      </c>
      <c r="E21" s="7"/>
      <c r="F21" s="84" t="s">
        <v>159</v>
      </c>
      <c r="G21" s="85"/>
    </row>
    <row r="22" spans="1:7" s="2" customFormat="1" ht="19.5" customHeight="1">
      <c r="A22" s="26">
        <f t="shared" si="0"/>
        <v>8</v>
      </c>
      <c r="B22" s="8" t="s">
        <v>25</v>
      </c>
      <c r="C22" s="9">
        <v>8</v>
      </c>
      <c r="D22" s="7" t="s">
        <v>143</v>
      </c>
      <c r="E22" s="7" t="s">
        <v>107</v>
      </c>
      <c r="F22" s="84" t="s">
        <v>160</v>
      </c>
      <c r="G22" s="85"/>
    </row>
    <row r="23" spans="1:7" s="2" customFormat="1" ht="21" customHeight="1">
      <c r="A23" s="26">
        <f t="shared" si="0"/>
        <v>9</v>
      </c>
      <c r="B23" s="8" t="s">
        <v>28</v>
      </c>
      <c r="C23" s="9">
        <v>2</v>
      </c>
      <c r="D23" s="7" t="s">
        <v>144</v>
      </c>
      <c r="E23" s="7"/>
      <c r="F23" s="84" t="s">
        <v>29</v>
      </c>
      <c r="G23" s="85"/>
    </row>
    <row r="24" spans="1:7" s="2" customFormat="1" ht="19.5" customHeight="1">
      <c r="A24" s="26">
        <f t="shared" si="0"/>
        <v>10</v>
      </c>
      <c r="B24" s="8" t="s">
        <v>18</v>
      </c>
      <c r="C24" s="9">
        <v>2</v>
      </c>
      <c r="D24" s="7" t="s">
        <v>10</v>
      </c>
      <c r="E24" s="7" t="s">
        <v>114</v>
      </c>
      <c r="F24" s="84" t="s">
        <v>19</v>
      </c>
      <c r="G24" s="85"/>
    </row>
    <row r="25" ht="8.25" customHeight="1"/>
    <row r="26" spans="1:6" ht="12.75">
      <c r="A26" s="45" t="s">
        <v>57</v>
      </c>
      <c r="E26" s="36">
        <v>40193</v>
      </c>
      <c r="F26" s="57"/>
    </row>
    <row r="27" ht="8.25" customHeight="1">
      <c r="F27" s="58"/>
    </row>
    <row r="28" spans="1:7" ht="12.75">
      <c r="A28" s="6" t="s">
        <v>54</v>
      </c>
      <c r="C28" s="78" t="s">
        <v>156</v>
      </c>
      <c r="D28" s="78"/>
      <c r="E28" s="78"/>
      <c r="F28" s="78"/>
      <c r="G28" s="45" t="s">
        <v>157</v>
      </c>
    </row>
    <row r="29" ht="8.25" customHeight="1">
      <c r="G29" s="4"/>
    </row>
    <row r="30" spans="1:7" ht="12.75">
      <c r="A30" s="51" t="s">
        <v>121</v>
      </c>
      <c r="G30" s="4"/>
    </row>
    <row r="31" ht="4.5" customHeight="1">
      <c r="F31" s="53"/>
    </row>
    <row r="32" spans="1:6" ht="12.75">
      <c r="A32" s="1" t="s">
        <v>134</v>
      </c>
      <c r="F32" s="47" t="s">
        <v>154</v>
      </c>
    </row>
    <row r="33" ht="4.5" customHeight="1">
      <c r="F33" s="53"/>
    </row>
    <row r="34" spans="1:6" ht="12.75">
      <c r="A34" s="1" t="s">
        <v>135</v>
      </c>
      <c r="F34" s="47" t="s">
        <v>155</v>
      </c>
    </row>
    <row r="35" spans="1:6" ht="12.75">
      <c r="A35" s="52" t="s">
        <v>122</v>
      </c>
      <c r="B35" s="37"/>
      <c r="C35" s="37"/>
      <c r="D35" s="37"/>
      <c r="E35" s="37"/>
      <c r="F35" s="37"/>
    </row>
    <row r="36" ht="6.75" customHeight="1">
      <c r="A36" s="38"/>
    </row>
    <row r="37" spans="1:7" s="19" customFormat="1" ht="12.75">
      <c r="A37" s="15" t="s">
        <v>33</v>
      </c>
      <c r="C37" s="25"/>
      <c r="D37" s="17"/>
      <c r="E37" s="17"/>
      <c r="F37" s="17"/>
      <c r="G37" s="17"/>
    </row>
    <row r="38" spans="1:6" s="2" customFormat="1" ht="12" customHeight="1">
      <c r="A38" s="34" t="s">
        <v>34</v>
      </c>
      <c r="B38" s="34"/>
      <c r="C38" s="34"/>
      <c r="D38" s="34"/>
      <c r="E38" s="34"/>
      <c r="F38" s="34"/>
    </row>
    <row r="39" spans="1:7" s="2" customFormat="1" ht="27" customHeight="1">
      <c r="A39" s="76" t="s">
        <v>131</v>
      </c>
      <c r="B39" s="76"/>
      <c r="C39" s="76"/>
      <c r="D39" s="76"/>
      <c r="E39" s="76"/>
      <c r="F39" s="76"/>
      <c r="G39" s="76"/>
    </row>
    <row r="40" spans="1:7" s="2" customFormat="1" ht="24" customHeight="1">
      <c r="A40" s="76" t="s">
        <v>132</v>
      </c>
      <c r="B40" s="76"/>
      <c r="C40" s="76"/>
      <c r="D40" s="76"/>
      <c r="E40" s="76"/>
      <c r="F40" s="76"/>
      <c r="G40" s="76"/>
    </row>
    <row r="41" spans="1:6" s="2" customFormat="1" ht="12" customHeight="1">
      <c r="A41" s="43" t="s">
        <v>35</v>
      </c>
      <c r="B41" s="35"/>
      <c r="C41" s="35"/>
      <c r="D41" s="35"/>
      <c r="E41" s="34"/>
      <c r="F41" s="34"/>
    </row>
    <row r="42" spans="2:7" ht="12.75">
      <c r="B42" s="16"/>
      <c r="C42" s="16"/>
      <c r="D42" s="16"/>
      <c r="E42" s="16"/>
      <c r="F42" s="16"/>
      <c r="G42" s="16"/>
    </row>
    <row r="43" spans="2:7" ht="12.75">
      <c r="B43" s="16"/>
      <c r="C43" s="16"/>
      <c r="D43" s="16"/>
      <c r="E43" s="16"/>
      <c r="F43" s="16"/>
      <c r="G43" s="16"/>
    </row>
    <row r="44" spans="3:7" ht="12.75">
      <c r="C44" s="18" t="s">
        <v>37</v>
      </c>
      <c r="D44" s="48">
        <v>40179</v>
      </c>
      <c r="E44" s="18" t="s">
        <v>36</v>
      </c>
      <c r="F44" s="49"/>
      <c r="G44" t="s">
        <v>153</v>
      </c>
    </row>
    <row r="46" spans="5:6" ht="12.75">
      <c r="E46" s="13" t="s">
        <v>137</v>
      </c>
      <c r="F46" s="50" t="s">
        <v>136</v>
      </c>
    </row>
    <row r="49" ht="12.75">
      <c r="A49" t="s">
        <v>30</v>
      </c>
    </row>
    <row r="50" ht="12.75">
      <c r="A50" s="14" t="s">
        <v>31</v>
      </c>
    </row>
  </sheetData>
  <sheetProtection/>
  <mergeCells count="16">
    <mergeCell ref="C1:E1"/>
    <mergeCell ref="F21:G21"/>
    <mergeCell ref="F17:G17"/>
    <mergeCell ref="F18:G18"/>
    <mergeCell ref="F19:G19"/>
    <mergeCell ref="F20:G20"/>
    <mergeCell ref="F13:G13"/>
    <mergeCell ref="F14:G14"/>
    <mergeCell ref="F15:G15"/>
    <mergeCell ref="F16:G16"/>
    <mergeCell ref="A40:G40"/>
    <mergeCell ref="C28:F28"/>
    <mergeCell ref="F22:G22"/>
    <mergeCell ref="F23:G23"/>
    <mergeCell ref="F24:G24"/>
    <mergeCell ref="A39:G39"/>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howErrorMessage="1" sqref="G1">
      <formula1>Отделы</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qref="E15:E24">
      <formula1>ЦВЕТА</formula1>
    </dataValidation>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4" right="0.19" top="0.39" bottom="0.2" header="0.2" footer="0.21"/>
  <pageSetup fitToHeight="1" fitToWidth="1" horizontalDpi="600" verticalDpi="600" orientation="portrait" paperSize="9" scale="91" r:id="rId4"/>
</worksheet>
</file>

<file path=xl/worksheets/sheet4.xml><?xml version="1.0" encoding="utf-8"?>
<worksheet xmlns="http://schemas.openxmlformats.org/spreadsheetml/2006/main" xmlns:r="http://schemas.openxmlformats.org/officeDocument/2006/relationships">
  <sheetPr codeName="Лист4"/>
  <dimension ref="A1:M102"/>
  <sheetViews>
    <sheetView zoomScalePageLayoutView="0" workbookViewId="0" topLeftCell="A1">
      <selection activeCell="A1" sqref="A1"/>
    </sheetView>
  </sheetViews>
  <sheetFormatPr defaultColWidth="9.00390625" defaultRowHeight="12.75"/>
  <cols>
    <col min="1" max="1" width="28.25390625" style="0" bestFit="1" customWidth="1"/>
    <col min="3" max="3" width="12.875" style="0" bestFit="1" customWidth="1"/>
    <col min="5" max="5" width="9.125" style="1" customWidth="1"/>
    <col min="6" max="6" width="24.25390625" style="0" bestFit="1" customWidth="1"/>
    <col min="7" max="7" width="31.125" style="0" bestFit="1" customWidth="1"/>
    <col min="8" max="8" width="31.625" style="0" bestFit="1" customWidth="1"/>
    <col min="9" max="9" width="17.375" style="0" bestFit="1" customWidth="1"/>
  </cols>
  <sheetData>
    <row r="1" spans="1:8" ht="12.75">
      <c r="A1" s="44" t="s">
        <v>59</v>
      </c>
      <c r="C1" s="45" t="s">
        <v>97</v>
      </c>
      <c r="F1" s="45" t="s">
        <v>175</v>
      </c>
      <c r="G1" t="s">
        <v>133</v>
      </c>
      <c r="H1" t="s">
        <v>133</v>
      </c>
    </row>
    <row r="2" spans="1:9" ht="12.75">
      <c r="A2" t="s">
        <v>60</v>
      </c>
      <c r="C2" t="s">
        <v>98</v>
      </c>
      <c r="F2" s="59" t="s">
        <v>164</v>
      </c>
      <c r="G2" s="59" t="s">
        <v>244</v>
      </c>
      <c r="H2" s="59" t="s">
        <v>130</v>
      </c>
      <c r="I2" s="61" t="s">
        <v>126</v>
      </c>
    </row>
    <row r="3" spans="1:9" ht="12.75">
      <c r="A3" t="s">
        <v>75</v>
      </c>
      <c r="C3" t="s">
        <v>99</v>
      </c>
      <c r="F3" s="59" t="s">
        <v>165</v>
      </c>
      <c r="G3" s="59" t="s">
        <v>245</v>
      </c>
      <c r="H3" s="59" t="s">
        <v>130</v>
      </c>
      <c r="I3" s="64" t="s">
        <v>127</v>
      </c>
    </row>
    <row r="4" spans="1:9" ht="12.75">
      <c r="A4" t="s">
        <v>61</v>
      </c>
      <c r="C4" t="s">
        <v>100</v>
      </c>
      <c r="F4" s="60" t="s">
        <v>181</v>
      </c>
      <c r="G4" s="60" t="s">
        <v>180</v>
      </c>
      <c r="H4" s="60" t="s">
        <v>182</v>
      </c>
      <c r="I4" s="62" t="s">
        <v>125</v>
      </c>
    </row>
    <row r="5" spans="1:9" ht="12.75">
      <c r="A5" t="s">
        <v>62</v>
      </c>
      <c r="C5" t="s">
        <v>13</v>
      </c>
      <c r="F5" s="59" t="s">
        <v>128</v>
      </c>
      <c r="G5" s="59" t="s">
        <v>129</v>
      </c>
      <c r="H5" s="59" t="s">
        <v>123</v>
      </c>
      <c r="I5" s="63" t="s">
        <v>124</v>
      </c>
    </row>
    <row r="6" spans="1:9" ht="12.75">
      <c r="A6" t="s">
        <v>63</v>
      </c>
      <c r="C6" t="s">
        <v>101</v>
      </c>
      <c r="F6" s="59" t="s">
        <v>176</v>
      </c>
      <c r="G6" s="59" t="s">
        <v>177</v>
      </c>
      <c r="H6" s="59" t="s">
        <v>178</v>
      </c>
      <c r="I6" s="61" t="s">
        <v>179</v>
      </c>
    </row>
    <row r="7" spans="1:9" ht="12.75">
      <c r="A7" t="s">
        <v>58</v>
      </c>
      <c r="C7" t="s">
        <v>102</v>
      </c>
      <c r="F7" s="59" t="s">
        <v>185</v>
      </c>
      <c r="G7" s="59" t="s">
        <v>183</v>
      </c>
      <c r="H7" s="59" t="s">
        <v>184</v>
      </c>
      <c r="I7" s="69" t="s">
        <v>186</v>
      </c>
    </row>
    <row r="8" spans="1:9" ht="12.75">
      <c r="A8" t="s">
        <v>166</v>
      </c>
      <c r="C8" t="s">
        <v>103</v>
      </c>
      <c r="F8" s="59" t="s">
        <v>187</v>
      </c>
      <c r="G8" s="59" t="s">
        <v>188</v>
      </c>
      <c r="H8" s="59" t="s">
        <v>189</v>
      </c>
      <c r="I8" s="69" t="s">
        <v>190</v>
      </c>
    </row>
    <row r="9" spans="1:10" ht="12.75">
      <c r="A9" s="46" t="s">
        <v>113</v>
      </c>
      <c r="C9" t="s">
        <v>210</v>
      </c>
      <c r="J9" s="59"/>
    </row>
    <row r="10" spans="1:10" ht="12.75">
      <c r="A10" t="s">
        <v>64</v>
      </c>
      <c r="C10" s="19" t="s">
        <v>211</v>
      </c>
      <c r="J10" s="59"/>
    </row>
    <row r="11" spans="1:10" ht="12.75">
      <c r="A11" t="s">
        <v>65</v>
      </c>
      <c r="C11" s="19" t="s">
        <v>212</v>
      </c>
      <c r="J11" s="59"/>
    </row>
    <row r="12" spans="1:10" ht="12.75">
      <c r="A12" t="s">
        <v>66</v>
      </c>
      <c r="C12" s="19" t="s">
        <v>213</v>
      </c>
      <c r="J12" s="59"/>
    </row>
    <row r="13" spans="1:10" ht="12.75">
      <c r="A13" t="s">
        <v>67</v>
      </c>
      <c r="C13" s="19" t="s">
        <v>214</v>
      </c>
      <c r="J13" s="59"/>
    </row>
    <row r="14" spans="1:10" ht="12.75">
      <c r="A14" t="s">
        <v>68</v>
      </c>
      <c r="C14" s="19" t="s">
        <v>215</v>
      </c>
      <c r="J14" s="59"/>
    </row>
    <row r="15" spans="1:10" ht="12.75">
      <c r="A15" t="s">
        <v>69</v>
      </c>
      <c r="C15" s="19" t="s">
        <v>216</v>
      </c>
      <c r="J15" s="60"/>
    </row>
    <row r="16" spans="1:10" ht="12.75">
      <c r="A16" t="s">
        <v>70</v>
      </c>
      <c r="C16" s="19" t="s">
        <v>217</v>
      </c>
      <c r="J16" s="59"/>
    </row>
    <row r="17" ht="12.75">
      <c r="A17" t="s">
        <v>71</v>
      </c>
    </row>
    <row r="18" ht="12.75">
      <c r="A18" t="s">
        <v>72</v>
      </c>
    </row>
    <row r="19" ht="12.75">
      <c r="A19" t="s">
        <v>74</v>
      </c>
    </row>
    <row r="20" ht="12.75">
      <c r="A20" t="s">
        <v>73</v>
      </c>
    </row>
    <row r="21" ht="12.75">
      <c r="A21" t="s">
        <v>229</v>
      </c>
    </row>
    <row r="22" ht="12.75">
      <c r="A22" t="s">
        <v>243</v>
      </c>
    </row>
    <row r="23" spans="1:13" ht="12.75">
      <c r="A23" s="46" t="s">
        <v>236</v>
      </c>
      <c r="F23" s="59"/>
      <c r="G23" s="59"/>
      <c r="H23" s="59"/>
      <c r="I23" s="59"/>
      <c r="J23" s="59"/>
      <c r="K23" s="58"/>
      <c r="L23" s="58"/>
      <c r="M23" s="59"/>
    </row>
    <row r="24" spans="1:13" ht="12.75">
      <c r="A24" t="s">
        <v>200</v>
      </c>
      <c r="F24" s="60"/>
      <c r="G24" s="60"/>
      <c r="H24" s="60"/>
      <c r="I24" s="60"/>
      <c r="J24" s="60"/>
      <c r="K24" s="58"/>
      <c r="L24" s="58"/>
      <c r="M24" s="60"/>
    </row>
    <row r="25" spans="1:13" ht="12.75">
      <c r="A25" t="s">
        <v>231</v>
      </c>
      <c r="F25" s="58"/>
      <c r="G25" s="58"/>
      <c r="H25" s="58"/>
      <c r="I25" s="58"/>
      <c r="J25" s="58"/>
      <c r="K25" s="58"/>
      <c r="L25" s="58"/>
      <c r="M25" s="58"/>
    </row>
    <row r="26" spans="1:13" ht="12.75">
      <c r="A26" t="s">
        <v>230</v>
      </c>
      <c r="F26" s="58"/>
      <c r="G26" s="58"/>
      <c r="H26" s="58"/>
      <c r="I26" s="58"/>
      <c r="J26" s="58"/>
      <c r="K26" s="58"/>
      <c r="L26" s="58"/>
      <c r="M26" s="58"/>
    </row>
    <row r="27" spans="1:13" ht="12.75">
      <c r="A27" t="s">
        <v>201</v>
      </c>
      <c r="F27" s="58"/>
      <c r="G27" s="58"/>
      <c r="H27" s="58"/>
      <c r="I27" s="58"/>
      <c r="J27" s="58"/>
      <c r="K27" s="58"/>
      <c r="L27" s="58"/>
      <c r="M27" s="58"/>
    </row>
    <row r="28" spans="1:13" ht="12.75">
      <c r="A28" t="s">
        <v>232</v>
      </c>
      <c r="F28" s="58"/>
      <c r="G28" s="58"/>
      <c r="H28" s="58"/>
      <c r="I28" s="58"/>
      <c r="J28" s="58"/>
      <c r="K28" s="58"/>
      <c r="L28" s="58"/>
      <c r="M28" s="58"/>
    </row>
    <row r="29" spans="1:13" ht="12.75">
      <c r="A29" t="s">
        <v>237</v>
      </c>
      <c r="F29" s="58"/>
      <c r="G29" s="58"/>
      <c r="H29" s="58"/>
      <c r="I29" s="58"/>
      <c r="J29" s="58"/>
      <c r="K29" s="58"/>
      <c r="L29" s="58"/>
      <c r="M29" s="58"/>
    </row>
    <row r="30" spans="1:13" ht="12.75">
      <c r="A30" t="s">
        <v>198</v>
      </c>
      <c r="F30" s="58"/>
      <c r="G30" s="58"/>
      <c r="H30" s="58"/>
      <c r="I30" s="58"/>
      <c r="J30" s="58"/>
      <c r="K30" s="58"/>
      <c r="L30" s="58"/>
      <c r="M30" s="58"/>
    </row>
    <row r="31" spans="1:13" ht="12.75">
      <c r="A31" t="s">
        <v>199</v>
      </c>
      <c r="F31" s="58"/>
      <c r="G31" s="58"/>
      <c r="H31" s="58"/>
      <c r="I31" s="58"/>
      <c r="J31" s="58"/>
      <c r="K31" s="58"/>
      <c r="L31" s="58"/>
      <c r="M31" s="58"/>
    </row>
    <row r="32" spans="1:13" ht="12.75">
      <c r="A32" t="s">
        <v>233</v>
      </c>
      <c r="F32" s="58"/>
      <c r="G32" s="58"/>
      <c r="H32" s="58"/>
      <c r="I32" s="58"/>
      <c r="J32" s="58"/>
      <c r="K32" s="58"/>
      <c r="L32" s="58"/>
      <c r="M32" s="58"/>
    </row>
    <row r="33" spans="1:13" ht="12.75">
      <c r="A33" t="s">
        <v>241</v>
      </c>
      <c r="F33" s="58"/>
      <c r="G33" s="58"/>
      <c r="H33" s="58"/>
      <c r="I33" s="58"/>
      <c r="J33" s="58"/>
      <c r="K33" s="58"/>
      <c r="L33" s="58"/>
      <c r="M33" s="58"/>
    </row>
    <row r="34" spans="1:13" ht="12.75">
      <c r="A34" t="s">
        <v>234</v>
      </c>
      <c r="F34" s="58"/>
      <c r="G34" s="58"/>
      <c r="H34" s="58"/>
      <c r="I34" s="58"/>
      <c r="J34" s="58"/>
      <c r="K34" s="58"/>
      <c r="L34" s="58"/>
      <c r="M34" s="58"/>
    </row>
    <row r="35" spans="1:13" ht="12.75">
      <c r="A35" t="s">
        <v>235</v>
      </c>
      <c r="F35" s="58"/>
      <c r="G35" s="58"/>
      <c r="H35" s="58"/>
      <c r="I35" s="58"/>
      <c r="J35" s="58"/>
      <c r="K35" s="58"/>
      <c r="L35" s="58"/>
      <c r="M35" s="58"/>
    </row>
    <row r="36" spans="1:13" ht="12.75">
      <c r="A36" t="s">
        <v>197</v>
      </c>
      <c r="F36" s="58"/>
      <c r="G36" s="58"/>
      <c r="H36" s="58"/>
      <c r="I36" s="58"/>
      <c r="J36" s="58"/>
      <c r="K36" s="58"/>
      <c r="L36" s="58"/>
      <c r="M36" s="58"/>
    </row>
    <row r="37" spans="1:13" ht="12.75">
      <c r="A37" t="s">
        <v>240</v>
      </c>
      <c r="F37" s="58"/>
      <c r="G37" s="58"/>
      <c r="H37" s="58"/>
      <c r="I37" s="58"/>
      <c r="J37" s="58"/>
      <c r="K37" s="58"/>
      <c r="L37" s="58"/>
      <c r="M37" s="58"/>
    </row>
    <row r="38" spans="1:13" ht="12.75">
      <c r="A38" t="s">
        <v>242</v>
      </c>
      <c r="F38" s="58"/>
      <c r="G38" s="58"/>
      <c r="H38" s="58"/>
      <c r="I38" s="58"/>
      <c r="J38" s="58"/>
      <c r="K38" s="58"/>
      <c r="L38" s="58"/>
      <c r="M38" s="58"/>
    </row>
    <row r="39" spans="1:13" ht="12.75">
      <c r="A39" s="46" t="s">
        <v>113</v>
      </c>
      <c r="F39" s="59"/>
      <c r="G39" s="59"/>
      <c r="H39" s="59"/>
      <c r="I39" s="59"/>
      <c r="J39" s="59"/>
      <c r="K39" s="58"/>
      <c r="L39" s="58"/>
      <c r="M39" s="59"/>
    </row>
    <row r="40" spans="1:13" ht="12.75">
      <c r="A40" t="s">
        <v>77</v>
      </c>
      <c r="F40" s="60"/>
      <c r="G40" s="60"/>
      <c r="H40" s="60"/>
      <c r="I40" s="60"/>
      <c r="J40" s="60"/>
      <c r="K40" s="58"/>
      <c r="L40" s="58"/>
      <c r="M40" s="60"/>
    </row>
    <row r="41" spans="1:13" ht="12.75">
      <c r="A41" t="s">
        <v>76</v>
      </c>
      <c r="F41" s="58"/>
      <c r="G41" s="58"/>
      <c r="H41" s="58"/>
      <c r="I41" s="58"/>
      <c r="J41" s="58"/>
      <c r="K41" s="58"/>
      <c r="L41" s="58"/>
      <c r="M41" s="58"/>
    </row>
    <row r="42" spans="1:13" ht="12.75">
      <c r="A42" t="s">
        <v>79</v>
      </c>
      <c r="F42" s="60"/>
      <c r="G42" s="59"/>
      <c r="H42" s="59"/>
      <c r="I42" s="60"/>
      <c r="J42" s="60"/>
      <c r="K42" s="58"/>
      <c r="L42" s="58"/>
      <c r="M42" s="60"/>
    </row>
    <row r="43" spans="1:13" ht="12.75">
      <c r="A43" t="s">
        <v>78</v>
      </c>
      <c r="F43" s="60"/>
      <c r="G43" s="59"/>
      <c r="H43" s="59"/>
      <c r="I43" s="60"/>
      <c r="J43" s="60"/>
      <c r="K43" s="58"/>
      <c r="L43" s="58"/>
      <c r="M43" s="60"/>
    </row>
    <row r="44" spans="1:13" ht="12.75">
      <c r="A44" t="s">
        <v>82</v>
      </c>
      <c r="F44" s="60"/>
      <c r="G44" s="59"/>
      <c r="H44" s="59"/>
      <c r="I44" s="60"/>
      <c r="J44" s="60"/>
      <c r="K44" s="58"/>
      <c r="L44" s="58"/>
      <c r="M44" s="60"/>
    </row>
    <row r="45" spans="1:13" ht="12.75">
      <c r="A45" t="s">
        <v>83</v>
      </c>
      <c r="F45" s="60"/>
      <c r="G45" s="59"/>
      <c r="H45" s="59"/>
      <c r="I45" s="60"/>
      <c r="J45" s="60"/>
      <c r="K45" s="58"/>
      <c r="L45" s="58"/>
      <c r="M45" s="60"/>
    </row>
    <row r="46" ht="12.75">
      <c r="A46" s="46" t="s">
        <v>113</v>
      </c>
    </row>
    <row r="47" ht="12.75">
      <c r="A47" t="s">
        <v>191</v>
      </c>
    </row>
    <row r="48" ht="12.75">
      <c r="A48" t="s">
        <v>192</v>
      </c>
    </row>
    <row r="49" ht="12.75">
      <c r="A49" t="s">
        <v>193</v>
      </c>
    </row>
    <row r="50" ht="12.75">
      <c r="A50" t="s">
        <v>194</v>
      </c>
    </row>
    <row r="51" ht="12.75">
      <c r="A51" t="s">
        <v>195</v>
      </c>
    </row>
    <row r="52" ht="12.75">
      <c r="A52" t="s">
        <v>196</v>
      </c>
    </row>
    <row r="53" ht="12.75">
      <c r="A53" s="46" t="s">
        <v>113</v>
      </c>
    </row>
    <row r="54" ht="12.75">
      <c r="A54" t="s">
        <v>81</v>
      </c>
    </row>
    <row r="55" ht="12.75">
      <c r="A55" t="s">
        <v>80</v>
      </c>
    </row>
    <row r="56" ht="12.75">
      <c r="A56" t="s">
        <v>114</v>
      </c>
    </row>
    <row r="57" ht="12.75">
      <c r="A57" t="s">
        <v>115</v>
      </c>
    </row>
    <row r="58" ht="12.75">
      <c r="A58" s="46" t="s">
        <v>113</v>
      </c>
    </row>
    <row r="59" ht="12.75">
      <c r="A59" t="s">
        <v>87</v>
      </c>
    </row>
    <row r="60" ht="12.75">
      <c r="A60" t="s">
        <v>17</v>
      </c>
    </row>
    <row r="61" ht="12.75">
      <c r="A61" t="s">
        <v>84</v>
      </c>
    </row>
    <row r="62" ht="12.75">
      <c r="A62" t="s">
        <v>88</v>
      </c>
    </row>
    <row r="63" ht="12.75">
      <c r="A63" t="s">
        <v>85</v>
      </c>
    </row>
    <row r="64" ht="12.75">
      <c r="A64" t="s">
        <v>86</v>
      </c>
    </row>
    <row r="65" ht="12.75">
      <c r="A65" t="s">
        <v>228</v>
      </c>
    </row>
    <row r="66" ht="12.75">
      <c r="A66" s="46" t="s">
        <v>113</v>
      </c>
    </row>
    <row r="67" ht="12.75">
      <c r="A67" t="s">
        <v>94</v>
      </c>
    </row>
    <row r="68" ht="12.75">
      <c r="A68" t="s">
        <v>95</v>
      </c>
    </row>
    <row r="69" ht="12.75">
      <c r="A69" t="s">
        <v>92</v>
      </c>
    </row>
    <row r="70" ht="12.75">
      <c r="A70" t="s">
        <v>89</v>
      </c>
    </row>
    <row r="71" ht="12.75">
      <c r="A71" t="s">
        <v>90</v>
      </c>
    </row>
    <row r="72" ht="12.75">
      <c r="A72" t="s">
        <v>93</v>
      </c>
    </row>
    <row r="73" ht="12.75">
      <c r="A73" t="s">
        <v>96</v>
      </c>
    </row>
    <row r="74" ht="12.75">
      <c r="A74" t="s">
        <v>91</v>
      </c>
    </row>
    <row r="75" ht="12.75">
      <c r="A75" t="s">
        <v>202</v>
      </c>
    </row>
    <row r="76" ht="12.75">
      <c r="A76" t="s">
        <v>203</v>
      </c>
    </row>
    <row r="77" ht="12.75">
      <c r="A77" t="s">
        <v>204</v>
      </c>
    </row>
    <row r="78" ht="12.75">
      <c r="A78" t="s">
        <v>205</v>
      </c>
    </row>
    <row r="79" ht="12.75">
      <c r="A79" t="s">
        <v>206</v>
      </c>
    </row>
    <row r="80" ht="12.75">
      <c r="A80" t="s">
        <v>207</v>
      </c>
    </row>
    <row r="81" ht="12.75">
      <c r="A81" t="s">
        <v>208</v>
      </c>
    </row>
    <row r="82" ht="12.75">
      <c r="A82" t="s">
        <v>209</v>
      </c>
    </row>
    <row r="83" ht="12.75">
      <c r="A83" s="46" t="s">
        <v>113</v>
      </c>
    </row>
    <row r="84" ht="12.75">
      <c r="A84" t="s">
        <v>224</v>
      </c>
    </row>
    <row r="85" ht="12.75">
      <c r="A85" t="s">
        <v>220</v>
      </c>
    </row>
    <row r="86" ht="12.75">
      <c r="A86" t="s">
        <v>105</v>
      </c>
    </row>
    <row r="87" ht="12.75">
      <c r="A87" t="s">
        <v>112</v>
      </c>
    </row>
    <row r="88" ht="12.75">
      <c r="A88" t="s">
        <v>107</v>
      </c>
    </row>
    <row r="89" ht="12.75">
      <c r="A89" t="s">
        <v>104</v>
      </c>
    </row>
    <row r="90" ht="12.75">
      <c r="A90" t="s">
        <v>222</v>
      </c>
    </row>
    <row r="91" ht="12.75">
      <c r="A91" t="s">
        <v>223</v>
      </c>
    </row>
    <row r="92" ht="12.75">
      <c r="A92" t="s">
        <v>225</v>
      </c>
    </row>
    <row r="93" ht="12.75">
      <c r="A93" t="s">
        <v>226</v>
      </c>
    </row>
    <row r="94" ht="12.75">
      <c r="A94" t="s">
        <v>227</v>
      </c>
    </row>
    <row r="95" ht="12.75">
      <c r="A95" t="s">
        <v>106</v>
      </c>
    </row>
    <row r="96" ht="12.75">
      <c r="A96" t="s">
        <v>110</v>
      </c>
    </row>
    <row r="97" ht="12.75">
      <c r="A97" t="s">
        <v>111</v>
      </c>
    </row>
    <row r="98" ht="12.75">
      <c r="A98" t="s">
        <v>109</v>
      </c>
    </row>
    <row r="99" ht="12.75">
      <c r="A99" t="s">
        <v>221</v>
      </c>
    </row>
    <row r="100" ht="12.75">
      <c r="A100" t="s">
        <v>108</v>
      </c>
    </row>
    <row r="101" ht="12.75">
      <c r="A101" s="46" t="s">
        <v>113</v>
      </c>
    </row>
    <row r="102" ht="12.75">
      <c r="A102" t="s">
        <v>116</v>
      </c>
    </row>
  </sheetData>
  <sheetProtection/>
  <hyperlinks>
    <hyperlink ref="I7" r:id="rId1" display="mebelcomfort2011@mail.ru"/>
    <hyperlink ref="I8" r:id="rId2" display="zavodmebelrostov@mail.ru"/>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2012-04-06T12:53:29Z</cp:lastPrinted>
  <dcterms:created xsi:type="dcterms:W3CDTF">2004-02-11T13:18:45Z</dcterms:created>
  <dcterms:modified xsi:type="dcterms:W3CDTF">2018-06-04T13:40:21Z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